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2" i="1"/>
  <c r="H18"/>
  <c r="D33" l="1"/>
  <c r="D34" s="1"/>
  <c r="D35" s="1"/>
  <c r="D36" s="1"/>
</calcChain>
</file>

<file path=xl/sharedStrings.xml><?xml version="1.0" encoding="utf-8"?>
<sst xmlns="http://schemas.openxmlformats.org/spreadsheetml/2006/main" count="48" uniqueCount="42">
  <si>
    <t>СМЕТА</t>
  </si>
  <si>
    <t xml:space="preserve">Объект: ремонт эл.двигагателя А4-ХХ ; 1,5кВт. 2850 об/мин </t>
  </si>
  <si>
    <t>п/п</t>
  </si>
  <si>
    <t>Наименование работ</t>
  </si>
  <si>
    <t>обоснова цены</t>
  </si>
  <si>
    <t>ед.    изм</t>
  </si>
  <si>
    <t>кол-во</t>
  </si>
  <si>
    <t>цена ед</t>
  </si>
  <si>
    <t>Всего</t>
  </si>
  <si>
    <t>1.</t>
  </si>
  <si>
    <t>Разборка с выводом ротора, очистка, дефектация. Сборка, испытание. Р свыше 1 до3 кВт</t>
  </si>
  <si>
    <t>шт</t>
  </si>
  <si>
    <t>2.</t>
  </si>
  <si>
    <t>Ремонт статора с заменой всыпной обмотки Р свыше 1 до 3 кВт</t>
  </si>
  <si>
    <t>3.</t>
  </si>
  <si>
    <t>Уплотнение активной стали статора Р  до 5 кВт</t>
  </si>
  <si>
    <t>4.</t>
  </si>
  <si>
    <t>Изготовление комплекта пазовых клиньев Р  до 10 кВт</t>
  </si>
  <si>
    <t>5.</t>
  </si>
  <si>
    <t>Сушка изоляций обмоток статора Р  до 10 кВт</t>
  </si>
  <si>
    <t>6.</t>
  </si>
  <si>
    <t>Изготовление комплектов обмоток(сом)</t>
  </si>
  <si>
    <t>7.</t>
  </si>
  <si>
    <t>Замена подшипников качения</t>
  </si>
  <si>
    <t>Материалы :</t>
  </si>
  <si>
    <t xml:space="preserve">Итого материалов: </t>
  </si>
  <si>
    <t xml:space="preserve">Итого по смете: </t>
  </si>
  <si>
    <t>НДС 12%</t>
  </si>
  <si>
    <t>Всего по смете:</t>
  </si>
  <si>
    <t>Электродвигатель = 3шт.</t>
  </si>
  <si>
    <t>Итого:</t>
  </si>
  <si>
    <t>Итого с К =</t>
  </si>
  <si>
    <t xml:space="preserve">Лак МЛ-92:                        0,7кг       </t>
  </si>
  <si>
    <t xml:space="preserve">Шпагат :                             4 м </t>
  </si>
  <si>
    <t xml:space="preserve">Синтофлекс:                     0,4кг </t>
  </si>
  <si>
    <t xml:space="preserve">Возврат б/у меди:            3,1кг </t>
  </si>
  <si>
    <t>Подшипники :                    2шт</t>
  </si>
  <si>
    <t>Провод медный:              3,1кг</t>
  </si>
  <si>
    <t xml:space="preserve">Трубка ПВХ:                     1 м </t>
  </si>
  <si>
    <t xml:space="preserve">Ткань ЛШМ :                     0,2м </t>
  </si>
  <si>
    <t xml:space="preserve">Провод ПВ-3:                    0,5 м </t>
  </si>
  <si>
    <t xml:space="preserve">Лента киперная:               5 м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</si>
</sst>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center" wrapText="1"/>
    </xf>
    <xf numFmtId="2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H36"/>
  <sheetViews>
    <sheetView tabSelected="1" topLeftCell="A22" workbookViewId="0">
      <selection activeCell="D31" sqref="D31"/>
    </sheetView>
  </sheetViews>
  <sheetFormatPr defaultRowHeight="15"/>
  <cols>
    <col min="1" max="1" width="1.7109375" customWidth="1"/>
    <col min="2" max="2" width="5.28515625" customWidth="1"/>
    <col min="3" max="3" width="35.85546875" customWidth="1"/>
    <col min="4" max="4" width="18.85546875" customWidth="1"/>
  </cols>
  <sheetData>
    <row r="6" spans="2:8">
      <c r="B6" s="1"/>
      <c r="C6" s="1"/>
      <c r="D6" s="3" t="s">
        <v>0</v>
      </c>
      <c r="E6" s="4"/>
      <c r="F6" s="4"/>
      <c r="G6" s="4"/>
      <c r="H6" s="4"/>
    </row>
    <row r="7" spans="2:8">
      <c r="B7" s="1"/>
      <c r="C7" s="1"/>
      <c r="D7" s="1"/>
      <c r="E7" s="4"/>
      <c r="F7" s="4"/>
      <c r="G7" s="4"/>
      <c r="H7" s="4"/>
    </row>
    <row r="8" spans="2:8">
      <c r="B8" s="1"/>
      <c r="C8" s="19" t="s">
        <v>1</v>
      </c>
      <c r="D8" s="19"/>
      <c r="E8" s="19"/>
      <c r="F8" s="19"/>
      <c r="G8" s="19"/>
      <c r="H8" s="19"/>
    </row>
    <row r="9" spans="2:8">
      <c r="B9" s="1"/>
      <c r="C9" s="1"/>
      <c r="D9" s="1"/>
      <c r="E9" s="1"/>
      <c r="F9" s="1"/>
      <c r="G9" s="1"/>
      <c r="H9" s="2"/>
    </row>
    <row r="10" spans="2:8" ht="28.5">
      <c r="B10" s="5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5" t="s">
        <v>7</v>
      </c>
      <c r="H10" s="7" t="s">
        <v>8</v>
      </c>
    </row>
    <row r="11" spans="2:8" ht="42.75">
      <c r="B11" s="6" t="s">
        <v>9</v>
      </c>
      <c r="C11" s="5" t="s">
        <v>10</v>
      </c>
      <c r="D11" s="8"/>
      <c r="E11" s="6" t="s">
        <v>11</v>
      </c>
      <c r="F11" s="6">
        <v>1</v>
      </c>
      <c r="G11" s="6"/>
      <c r="H11" s="9"/>
    </row>
    <row r="12" spans="2:8" ht="42.75">
      <c r="B12" s="6" t="s">
        <v>12</v>
      </c>
      <c r="C12" s="5" t="s">
        <v>13</v>
      </c>
      <c r="D12" s="8"/>
      <c r="E12" s="6" t="s">
        <v>11</v>
      </c>
      <c r="F12" s="6">
        <v>1</v>
      </c>
      <c r="G12" s="6"/>
      <c r="H12" s="9"/>
    </row>
    <row r="13" spans="2:8" ht="28.5">
      <c r="B13" s="6" t="s">
        <v>14</v>
      </c>
      <c r="C13" s="5" t="s">
        <v>15</v>
      </c>
      <c r="D13" s="8"/>
      <c r="E13" s="6" t="s">
        <v>11</v>
      </c>
      <c r="F13" s="6">
        <v>1</v>
      </c>
      <c r="G13" s="6"/>
      <c r="H13" s="9"/>
    </row>
    <row r="14" spans="2:8" ht="28.5">
      <c r="B14" s="6" t="s">
        <v>16</v>
      </c>
      <c r="C14" s="5" t="s">
        <v>17</v>
      </c>
      <c r="D14" s="8"/>
      <c r="E14" s="6" t="s">
        <v>11</v>
      </c>
      <c r="F14" s="6">
        <v>1</v>
      </c>
      <c r="G14" s="6"/>
      <c r="H14" s="9"/>
    </row>
    <row r="15" spans="2:8" ht="28.5">
      <c r="B15" s="6" t="s">
        <v>18</v>
      </c>
      <c r="C15" s="5" t="s">
        <v>19</v>
      </c>
      <c r="D15" s="8"/>
      <c r="E15" s="6" t="s">
        <v>11</v>
      </c>
      <c r="F15" s="6">
        <v>1</v>
      </c>
      <c r="G15" s="6"/>
      <c r="H15" s="9"/>
    </row>
    <row r="16" spans="2:8" ht="28.5">
      <c r="B16" s="6" t="s">
        <v>20</v>
      </c>
      <c r="C16" s="5" t="s">
        <v>21</v>
      </c>
      <c r="D16" s="8"/>
      <c r="E16" s="6" t="s">
        <v>11</v>
      </c>
      <c r="F16" s="6">
        <v>1</v>
      </c>
      <c r="G16" s="6"/>
      <c r="H16" s="9"/>
    </row>
    <row r="17" spans="2:8">
      <c r="B17" s="6" t="s">
        <v>22</v>
      </c>
      <c r="C17" s="5" t="s">
        <v>23</v>
      </c>
      <c r="D17" s="8"/>
      <c r="E17" s="6" t="s">
        <v>11</v>
      </c>
      <c r="F17" s="6">
        <v>2</v>
      </c>
      <c r="G17" s="6"/>
      <c r="H17" s="10"/>
    </row>
    <row r="18" spans="2:8">
      <c r="B18" s="11"/>
      <c r="C18" s="11" t="s">
        <v>30</v>
      </c>
      <c r="D18" s="12"/>
      <c r="E18" s="11"/>
      <c r="F18" s="11"/>
      <c r="G18" s="11"/>
      <c r="H18" s="13">
        <f>SUM(H11:H17)-H16</f>
        <v>0</v>
      </c>
    </row>
    <row r="19" spans="2:8">
      <c r="B19" s="11"/>
      <c r="C19" s="11" t="s">
        <v>31</v>
      </c>
      <c r="D19" s="14"/>
      <c r="E19" s="11"/>
      <c r="F19" s="11"/>
      <c r="G19" s="11"/>
      <c r="H19" s="13"/>
    </row>
    <row r="20" spans="2:8">
      <c r="B20" s="1"/>
      <c r="C20" s="1" t="s">
        <v>24</v>
      </c>
      <c r="D20" s="1"/>
      <c r="E20" s="1"/>
      <c r="F20" s="1"/>
      <c r="G20" s="1"/>
      <c r="H20" s="2"/>
    </row>
    <row r="21" spans="2:8">
      <c r="B21" s="1"/>
      <c r="C21" s="1" t="s">
        <v>36</v>
      </c>
      <c r="D21" s="15"/>
      <c r="E21" s="1"/>
      <c r="F21" s="1"/>
      <c r="G21" s="1"/>
      <c r="H21" s="2"/>
    </row>
    <row r="22" spans="2:8">
      <c r="B22" s="1"/>
      <c r="C22" s="1" t="s">
        <v>37</v>
      </c>
      <c r="D22" s="15"/>
      <c r="E22" s="1"/>
      <c r="F22" s="1"/>
      <c r="G22" s="1"/>
      <c r="H22" s="2"/>
    </row>
    <row r="23" spans="2:8">
      <c r="B23" s="1"/>
      <c r="C23" s="1" t="s">
        <v>32</v>
      </c>
      <c r="D23" s="15"/>
      <c r="E23" s="1"/>
      <c r="F23" s="1"/>
      <c r="G23" s="1"/>
      <c r="H23" s="2"/>
    </row>
    <row r="24" spans="2:8">
      <c r="B24" s="1"/>
      <c r="C24" s="1" t="s">
        <v>38</v>
      </c>
      <c r="D24" s="15"/>
      <c r="E24" s="1"/>
      <c r="F24" s="1"/>
      <c r="G24" s="1"/>
      <c r="H24" s="2"/>
    </row>
    <row r="25" spans="2:8">
      <c r="B25" s="1"/>
      <c r="C25" s="1" t="s">
        <v>33</v>
      </c>
      <c r="D25" s="15"/>
      <c r="E25" s="1"/>
      <c r="F25" s="1"/>
      <c r="G25" s="1"/>
      <c r="H25" s="2"/>
    </row>
    <row r="26" spans="2:8">
      <c r="B26" s="1"/>
      <c r="C26" s="1" t="s">
        <v>34</v>
      </c>
      <c r="D26" s="15"/>
      <c r="E26" s="1"/>
      <c r="F26" s="1"/>
      <c r="G26" s="1"/>
      <c r="H26" s="2"/>
    </row>
    <row r="27" spans="2:8">
      <c r="B27" s="1"/>
      <c r="C27" s="1" t="s">
        <v>39</v>
      </c>
      <c r="D27" s="15"/>
      <c r="E27" s="1"/>
      <c r="F27" s="1"/>
      <c r="G27" s="1"/>
      <c r="H27" s="2"/>
    </row>
    <row r="28" spans="2:8">
      <c r="B28" s="1"/>
      <c r="C28" s="1" t="s">
        <v>40</v>
      </c>
      <c r="D28" s="15"/>
      <c r="E28" s="1"/>
      <c r="F28" s="1"/>
      <c r="G28" s="1"/>
      <c r="H28" s="2"/>
    </row>
    <row r="29" spans="2:8">
      <c r="B29" s="1"/>
      <c r="C29" s="1" t="s">
        <v>41</v>
      </c>
      <c r="D29" s="15"/>
      <c r="E29" s="1"/>
      <c r="F29" s="1"/>
      <c r="G29" s="1"/>
      <c r="H29" s="2"/>
    </row>
    <row r="30" spans="2:8">
      <c r="B30" s="1"/>
      <c r="C30" s="1" t="s">
        <v>35</v>
      </c>
      <c r="D30" s="15"/>
      <c r="E30" s="1"/>
      <c r="F30" s="1"/>
      <c r="G30" s="1"/>
      <c r="H30" s="2"/>
    </row>
    <row r="31" spans="2:8">
      <c r="B31" s="1"/>
      <c r="C31" s="1"/>
      <c r="D31" s="15"/>
      <c r="E31" s="1"/>
      <c r="F31" s="1"/>
      <c r="G31" s="1"/>
      <c r="H31" s="2"/>
    </row>
    <row r="32" spans="2:8">
      <c r="B32" s="1"/>
      <c r="C32" s="1" t="s">
        <v>25</v>
      </c>
      <c r="D32" s="15">
        <f>SUM(D21:D29)-D30</f>
        <v>0</v>
      </c>
      <c r="E32" s="1"/>
      <c r="F32" s="1"/>
      <c r="G32" s="1"/>
      <c r="H32" s="2"/>
    </row>
    <row r="33" spans="2:8">
      <c r="B33" s="1"/>
      <c r="C33" s="1" t="s">
        <v>26</v>
      </c>
      <c r="D33" s="16">
        <f>D19+D32</f>
        <v>0</v>
      </c>
      <c r="E33" s="1"/>
      <c r="F33" s="1"/>
      <c r="G33" s="1"/>
      <c r="H33" s="2"/>
    </row>
    <row r="34" spans="2:8">
      <c r="B34" s="1"/>
      <c r="C34" s="1" t="s">
        <v>27</v>
      </c>
      <c r="D34" s="16">
        <f>D33*0.12</f>
        <v>0</v>
      </c>
      <c r="E34" s="1"/>
      <c r="F34" s="1"/>
      <c r="G34" s="1"/>
      <c r="H34" s="2"/>
    </row>
    <row r="35" spans="2:8">
      <c r="B35" s="1"/>
      <c r="C35" s="1" t="s">
        <v>28</v>
      </c>
      <c r="D35" s="17">
        <f>D33+D34</f>
        <v>0</v>
      </c>
      <c r="E35" s="1"/>
      <c r="F35" s="1"/>
      <c r="G35" s="1"/>
      <c r="H35" s="2"/>
    </row>
    <row r="36" spans="2:8">
      <c r="B36" s="1"/>
      <c r="C36" s="1" t="s">
        <v>29</v>
      </c>
      <c r="D36" s="17">
        <f>D35*3</f>
        <v>0</v>
      </c>
      <c r="E36" s="1"/>
      <c r="F36" s="1"/>
      <c r="G36" s="1"/>
      <c r="H36" s="18"/>
    </row>
  </sheetData>
  <mergeCells count="1">
    <mergeCell ref="C8:H8"/>
  </mergeCells>
  <pageMargins left="0.11811023622047245" right="0.11811023622047245" top="0.15748031496062992" bottom="0.15748031496062992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2022-10-19T05:16:43Z</dcterms:modified>
</cp:coreProperties>
</file>